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2009Batch_V_Sem_CAT_1_SA1" sheetId="3" r:id="rId1"/>
  </sheets>
  <definedNames>
    <definedName name="_xlnm._FilterDatabase" localSheetId="0" hidden="1">'2009Batch_V_Sem_CAT_1_SA1'!$A$1:$F$67</definedName>
  </definedNames>
  <calcPr calcId="124519"/>
</workbook>
</file>

<file path=xl/calcChain.xml><?xml version="1.0" encoding="utf-8"?>
<calcChain xmlns="http://schemas.openxmlformats.org/spreadsheetml/2006/main">
  <c r="H67" i="3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A41"/>
  <c r="A42"/>
  <c r="F72"/>
  <c r="E71"/>
  <c r="E70"/>
  <c r="E69"/>
  <c r="E72"/>
  <c r="E73"/>
  <c r="A3" l="1"/>
  <c r="A4" s="1"/>
  <c r="A5" s="1"/>
  <c r="A6" s="1"/>
  <c r="A7" s="1"/>
  <c r="A43" s="1"/>
  <c r="G72"/>
  <c r="G71"/>
  <c r="G73"/>
  <c r="G70"/>
  <c r="F69"/>
  <c r="F71"/>
  <c r="F73"/>
  <c r="F70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G69" l="1"/>
  <c r="H69"/>
  <c r="H70"/>
  <c r="H71"/>
  <c r="H72"/>
  <c r="H73"/>
</calcChain>
</file>

<file path=xl/comments1.xml><?xml version="1.0" encoding="utf-8"?>
<comments xmlns="http://schemas.openxmlformats.org/spreadsheetml/2006/main">
  <authors>
    <author>CIVILHOD</author>
  </authors>
  <commentList>
    <comment ref="D25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 lateral entry GQ</t>
        </r>
      </text>
    </comment>
    <comment ref="D40" authorId="0">
      <text>
        <r>
          <rPr>
            <b/>
            <sz val="8"/>
            <color indexed="81"/>
            <rFont val="Tahoma"/>
            <family val="2"/>
          </rPr>
          <t>CIVILHOD:</t>
        </r>
        <r>
          <rPr>
            <sz val="8"/>
            <color indexed="81"/>
            <rFont val="Tahoma"/>
            <family val="2"/>
          </rPr>
          <t xml:space="preserve">
lateral entry MQ</t>
        </r>
      </text>
    </comment>
  </commentList>
</comments>
</file>

<file path=xl/sharedStrings.xml><?xml version="1.0" encoding="utf-8"?>
<sst xmlns="http://schemas.openxmlformats.org/spreadsheetml/2006/main" count="212" uniqueCount="212">
  <si>
    <t>Roll No.</t>
  </si>
  <si>
    <t xml:space="preserve"> Name</t>
  </si>
  <si>
    <t>S.No.</t>
  </si>
  <si>
    <t>Register No</t>
  </si>
  <si>
    <t xml:space="preserve"> Class Average :</t>
  </si>
  <si>
    <t xml:space="preserve">CAT1
Marks out of 50 </t>
  </si>
  <si>
    <t>Scored &gt;= 25</t>
  </si>
  <si>
    <t>Scored less than 25</t>
  </si>
  <si>
    <t>ABSENT</t>
  </si>
  <si>
    <t>Maximum marks out of 50:</t>
  </si>
  <si>
    <t>Minimum marks out of 50 :</t>
  </si>
  <si>
    <t>09BCE201</t>
  </si>
  <si>
    <t>Aarthi B</t>
  </si>
  <si>
    <t>09BCE101</t>
  </si>
  <si>
    <t>Aishwarya Shobi S</t>
  </si>
  <si>
    <t>09BCE202</t>
  </si>
  <si>
    <t>Ajaigokul K</t>
  </si>
  <si>
    <t>09BCE102</t>
  </si>
  <si>
    <t>Alan V Mathew</t>
  </si>
  <si>
    <t>09BCE103</t>
  </si>
  <si>
    <t>Anbuselvan D</t>
  </si>
  <si>
    <t>09BCE104</t>
  </si>
  <si>
    <t>Anusha S</t>
  </si>
  <si>
    <t>09BCE105</t>
  </si>
  <si>
    <t>Aravind Kumar S M</t>
  </si>
  <si>
    <t>09BCE106</t>
  </si>
  <si>
    <t>Banupriya.V</t>
  </si>
  <si>
    <t>09BCE203</t>
  </si>
  <si>
    <t>Bharathi M</t>
  </si>
  <si>
    <t>09BCE225</t>
  </si>
  <si>
    <t>Charumathi B</t>
  </si>
  <si>
    <t>09BCE204</t>
  </si>
  <si>
    <t>Devdarsan R</t>
  </si>
  <si>
    <t>09BCE107</t>
  </si>
  <si>
    <t>Gayathri Prabha R</t>
  </si>
  <si>
    <t>09BCE205</t>
  </si>
  <si>
    <t>Gokul Kumar A</t>
  </si>
  <si>
    <t>09BCE206</t>
  </si>
  <si>
    <t>Gokul Ram A</t>
  </si>
  <si>
    <t>09BCE108</t>
  </si>
  <si>
    <t>Gokulnath S</t>
  </si>
  <si>
    <t>09BCE207</t>
  </si>
  <si>
    <t>Gowthaman A R S</t>
  </si>
  <si>
    <t>09BCE109</t>
  </si>
  <si>
    <t>Gowthamraja P</t>
  </si>
  <si>
    <t>09BCE110</t>
  </si>
  <si>
    <t>Kalaivani R</t>
  </si>
  <si>
    <t>09BCE111</t>
  </si>
  <si>
    <t>Kannan R</t>
  </si>
  <si>
    <t>09BCE112</t>
  </si>
  <si>
    <t>Karthick P</t>
  </si>
  <si>
    <t>09BCE113</t>
  </si>
  <si>
    <t>Karthick R</t>
  </si>
  <si>
    <t>09BCE114</t>
  </si>
  <si>
    <t>Karthik G</t>
  </si>
  <si>
    <t>09BCE115</t>
  </si>
  <si>
    <t>Karthik V</t>
  </si>
  <si>
    <t>09BCE208</t>
  </si>
  <si>
    <t>Karthikeyan G</t>
  </si>
  <si>
    <t>09BCE209</t>
  </si>
  <si>
    <t>Karthikka P</t>
  </si>
  <si>
    <t>09BCE210</t>
  </si>
  <si>
    <t>Kowsik K</t>
  </si>
  <si>
    <t>09BCE116</t>
  </si>
  <si>
    <t>Logananth K</t>
  </si>
  <si>
    <t>09BCE211</t>
  </si>
  <si>
    <t>Maheswar R K</t>
  </si>
  <si>
    <t>09BCE117</t>
  </si>
  <si>
    <t>Manojkumar M</t>
  </si>
  <si>
    <t>09BCE118</t>
  </si>
  <si>
    <t>Midhuna N</t>
  </si>
  <si>
    <t>09BCE119</t>
  </si>
  <si>
    <t>Mohana Priya J</t>
  </si>
  <si>
    <t>09BCE120</t>
  </si>
  <si>
    <t>Muralidharan P</t>
  </si>
  <si>
    <t>09BCE212</t>
  </si>
  <si>
    <t>Nandhinee K P</t>
  </si>
  <si>
    <t>09BCE213</t>
  </si>
  <si>
    <t>Nandhini M</t>
  </si>
  <si>
    <t>09BCE121</t>
  </si>
  <si>
    <t>Nithyapriya K</t>
  </si>
  <si>
    <t>09BCE122</t>
  </si>
  <si>
    <t>Ponnaiyan K</t>
  </si>
  <si>
    <t>09BCE123</t>
  </si>
  <si>
    <t>Pradeep V</t>
  </si>
  <si>
    <t>09BCE124</t>
  </si>
  <si>
    <t>Pradeepraj R</t>
  </si>
  <si>
    <t>09BCE125</t>
  </si>
  <si>
    <t>Priyadharshini R</t>
  </si>
  <si>
    <t>09BCE126</t>
  </si>
  <si>
    <t>Purushothaman S</t>
  </si>
  <si>
    <t>09BCE214</t>
  </si>
  <si>
    <t>Raaj Kumar S</t>
  </si>
  <si>
    <t>09BCE215</t>
  </si>
  <si>
    <t>Ramesh S</t>
  </si>
  <si>
    <t>09BCE216</t>
  </si>
  <si>
    <t>Revathi N</t>
  </si>
  <si>
    <t>09BCE127</t>
  </si>
  <si>
    <t>Riyaz Ahamed S</t>
  </si>
  <si>
    <t>09BCE217</t>
  </si>
  <si>
    <t>Sabari Anand S</t>
  </si>
  <si>
    <t>09BCE218</t>
  </si>
  <si>
    <t>Santhoshkumar K</t>
  </si>
  <si>
    <t>09BCE128</t>
  </si>
  <si>
    <t>Saraswathy S</t>
  </si>
  <si>
    <t>09BCE219</t>
  </si>
  <si>
    <t>Senthil Nathan C</t>
  </si>
  <si>
    <t>09BCE220</t>
  </si>
  <si>
    <t>Sharan R</t>
  </si>
  <si>
    <t>09BCE129</t>
  </si>
  <si>
    <t>Sheik Farhan A</t>
  </si>
  <si>
    <t>09BCE221</t>
  </si>
  <si>
    <t>Siddharth K</t>
  </si>
  <si>
    <t>09BCE130</t>
  </si>
  <si>
    <t>Sivaramakrishnan S</t>
  </si>
  <si>
    <t>09BCE131</t>
  </si>
  <si>
    <t>Sudhakar D</t>
  </si>
  <si>
    <t>09BCE132</t>
  </si>
  <si>
    <t>Valaguru A</t>
  </si>
  <si>
    <t>09BCE222</t>
  </si>
  <si>
    <t>Vijay N.S</t>
  </si>
  <si>
    <t>09BCE223</t>
  </si>
  <si>
    <t>Vijay Venkatesh V</t>
  </si>
  <si>
    <t>09BCE224</t>
  </si>
  <si>
    <t>Vikash S</t>
  </si>
  <si>
    <t>09BCE133</t>
  </si>
  <si>
    <t>Vinodhini K</t>
  </si>
  <si>
    <t>09BCE134</t>
  </si>
  <si>
    <t>Vivek K (05.08.1991)</t>
  </si>
  <si>
    <t>09BCE135</t>
  </si>
  <si>
    <t>Vivek K (17.08.1990)</t>
  </si>
  <si>
    <t>09BCE136</t>
  </si>
  <si>
    <t>Dinesh D</t>
  </si>
  <si>
    <t>09BCE137</t>
  </si>
  <si>
    <t>Dinesh Kumar M</t>
  </si>
  <si>
    <t>09BCE138</t>
  </si>
  <si>
    <t>Jagathambal A</t>
  </si>
  <si>
    <t>09BCE139</t>
  </si>
  <si>
    <t>Kannan T</t>
  </si>
  <si>
    <t>09BCE226</t>
  </si>
  <si>
    <t>Tariq Ahmed M A</t>
  </si>
  <si>
    <t>09BCE227</t>
  </si>
  <si>
    <t>Vignesh K</t>
  </si>
  <si>
    <t>090104104001</t>
  </si>
  <si>
    <t>090104104002</t>
  </si>
  <si>
    <t>090104104003</t>
  </si>
  <si>
    <t>090104104004</t>
  </si>
  <si>
    <t>090104104005</t>
  </si>
  <si>
    <t>090104104006</t>
  </si>
  <si>
    <t>090104104007</t>
  </si>
  <si>
    <t>090104104008</t>
  </si>
  <si>
    <t>090104104009</t>
  </si>
  <si>
    <t>090104104010</t>
  </si>
  <si>
    <t>090104104011</t>
  </si>
  <si>
    <t>090104104012</t>
  </si>
  <si>
    <t>090104104013</t>
  </si>
  <si>
    <t>090104104014</t>
  </si>
  <si>
    <t>090104104015</t>
  </si>
  <si>
    <t>090104104016</t>
  </si>
  <si>
    <t>090104104017</t>
  </si>
  <si>
    <t>090104104018</t>
  </si>
  <si>
    <t>090104104019</t>
  </si>
  <si>
    <t>090104104020</t>
  </si>
  <si>
    <t>090104104021</t>
  </si>
  <si>
    <t>090104104022</t>
  </si>
  <si>
    <t>090104104023</t>
  </si>
  <si>
    <t>090104104024</t>
  </si>
  <si>
    <t>090104104025</t>
  </si>
  <si>
    <t>090104104026</t>
  </si>
  <si>
    <t>090104104027</t>
  </si>
  <si>
    <t>090104104028</t>
  </si>
  <si>
    <t>090104104029</t>
  </si>
  <si>
    <t>090104104030</t>
  </si>
  <si>
    <t>090104104031</t>
  </si>
  <si>
    <t>090104104032</t>
  </si>
  <si>
    <t>090104104033</t>
  </si>
  <si>
    <t>090104104034</t>
  </si>
  <si>
    <t>090104104035</t>
  </si>
  <si>
    <t>090104104036</t>
  </si>
  <si>
    <t>090104104037</t>
  </si>
  <si>
    <t>090104104038</t>
  </si>
  <si>
    <t>090104104039</t>
  </si>
  <si>
    <t>090104104040</t>
  </si>
  <si>
    <t>090104104041</t>
  </si>
  <si>
    <t>090104104042</t>
  </si>
  <si>
    <t>090104104043</t>
  </si>
  <si>
    <t>090104104044</t>
  </si>
  <si>
    <t>090104104045</t>
  </si>
  <si>
    <t>090104104046</t>
  </si>
  <si>
    <t>090104104047</t>
  </si>
  <si>
    <t>090104104048</t>
  </si>
  <si>
    <t>090104104049</t>
  </si>
  <si>
    <t>090104104050</t>
  </si>
  <si>
    <t>090104104051</t>
  </si>
  <si>
    <t>090104104052</t>
  </si>
  <si>
    <t>090104104053</t>
  </si>
  <si>
    <t>090104104054</t>
  </si>
  <si>
    <t>090104104055</t>
  </si>
  <si>
    <t>090104104056</t>
  </si>
  <si>
    <t>090104104057</t>
  </si>
  <si>
    <t>090104104058</t>
  </si>
  <si>
    <t>090104104059</t>
  </si>
  <si>
    <t>090104104060</t>
  </si>
  <si>
    <t>100404104001</t>
  </si>
  <si>
    <t>100404104002</t>
  </si>
  <si>
    <t>100404104003</t>
  </si>
  <si>
    <t>100404104004</t>
  </si>
  <si>
    <t>100404104005</t>
  </si>
  <si>
    <t>100404104006</t>
  </si>
  <si>
    <t>Total</t>
  </si>
  <si>
    <t>Assignment1 Bonus</t>
  </si>
  <si>
    <t>Assignment2 Bonus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</si>
</sst>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5"/>
      <color theme="3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0" fillId="0" borderId="2" applyNumberFormat="0" applyFill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Fill="1"/>
    <xf numFmtId="0" fontId="3" fillId="0" borderId="0" xfId="0" applyFont="1" applyFill="1" applyAlignment="1"/>
    <xf numFmtId="0" fontId="5" fillId="0" borderId="0" xfId="0" applyFont="1" applyFill="1" applyAlignment="1"/>
    <xf numFmtId="0" fontId="2" fillId="0" borderId="1" xfId="0" applyFont="1" applyFill="1" applyBorder="1" applyAlignment="1" applyProtection="1">
      <alignment horizontal="center" vertical="center" readingOrder="1"/>
      <protection locked="0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/>
    <xf numFmtId="0" fontId="2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/>
    <xf numFmtId="0" fontId="7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Alignment="1">
      <alignment wrapText="1" readingOrder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49" fontId="0" fillId="0" borderId="0" xfId="0" applyNumberFormat="1"/>
    <xf numFmtId="49" fontId="4" fillId="0" borderId="0" xfId="0" applyNumberFormat="1" applyFont="1"/>
    <xf numFmtId="49" fontId="5" fillId="0" borderId="0" xfId="0" applyNumberFormat="1" applyFont="1" applyFill="1" applyAlignment="1"/>
    <xf numFmtId="0" fontId="10" fillId="0" borderId="1" xfId="1" applyFill="1" applyBorder="1" applyAlignment="1">
      <alignment horizontal="center" vertical="center" wrapText="1" readingOrder="1"/>
    </xf>
    <xf numFmtId="49" fontId="10" fillId="0" borderId="1" xfId="1" applyNumberForma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11" fillId="0" borderId="1" xfId="0" applyFont="1" applyBorder="1" applyAlignment="1">
      <alignment wrapText="1"/>
    </xf>
  </cellXfs>
  <cellStyles count="2">
    <cellStyle name="Heading 1" xfId="1" builtinId="16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List1" displayName="List1" ref="A1:F67" totalsRowShown="0" headerRowDxfId="8" tableBorderDxfId="7" totalsRowBorderDxfId="6" headerRowCellStyle="Heading 1">
  <autoFilter ref="A1:F67"/>
  <sortState ref="A2:F67">
    <sortCondition ref="B1:B67"/>
  </sortState>
  <tableColumns count="6">
    <tableColumn id="1" name="S.No." dataDxfId="5"/>
    <tableColumn id="2" name="Roll No." dataDxfId="4"/>
    <tableColumn id="3" name="Register No" dataDxfId="3"/>
    <tableColumn id="4" name=" Name" dataDxfId="2"/>
    <tableColumn id="5" name="CAT1&#10;Marks out of 50 " dataDxfId="1"/>
    <tableColumn id="11" name="Assignment1 Bonu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view="pageBreakPreview" topLeftCell="A43" zoomScaleSheetLayoutView="100" workbookViewId="0">
      <selection sqref="A1:H67"/>
    </sheetView>
  </sheetViews>
  <sheetFormatPr defaultRowHeight="14.25"/>
  <cols>
    <col min="1" max="1" width="7.5703125" style="1" customWidth="1"/>
    <col min="2" max="2" width="15.28515625" style="1" customWidth="1"/>
    <col min="3" max="3" width="20.7109375" style="17" customWidth="1"/>
    <col min="4" max="4" width="35.28515625" style="1" customWidth="1"/>
    <col min="5" max="5" width="12" style="1" customWidth="1"/>
    <col min="6" max="6" width="11.28515625" style="1" customWidth="1"/>
    <col min="7" max="8" width="11.42578125" style="1" customWidth="1"/>
    <col min="9" max="16384" width="9.140625" style="1"/>
  </cols>
  <sheetData>
    <row r="1" spans="1:8" s="12" customFormat="1" ht="61.5" customHeight="1">
      <c r="A1" s="19" t="s">
        <v>2</v>
      </c>
      <c r="B1" s="19" t="s">
        <v>0</v>
      </c>
      <c r="C1" s="20" t="s">
        <v>3</v>
      </c>
      <c r="D1" s="19" t="s">
        <v>1</v>
      </c>
      <c r="E1" s="19" t="s">
        <v>5</v>
      </c>
      <c r="F1" s="19" t="s">
        <v>210</v>
      </c>
      <c r="G1" s="19" t="s">
        <v>211</v>
      </c>
      <c r="H1" s="19" t="s">
        <v>209</v>
      </c>
    </row>
    <row r="2" spans="1:8">
      <c r="A2" s="5">
        <v>1</v>
      </c>
      <c r="B2" s="21" t="s">
        <v>13</v>
      </c>
      <c r="C2" s="22" t="s">
        <v>144</v>
      </c>
      <c r="D2" s="23" t="s">
        <v>14</v>
      </c>
      <c r="E2" s="15">
        <v>17</v>
      </c>
      <c r="F2" s="6">
        <v>1</v>
      </c>
      <c r="G2" s="6"/>
      <c r="H2" s="6">
        <f>E2+F2+G2</f>
        <v>18</v>
      </c>
    </row>
    <row r="3" spans="1:8">
      <c r="A3" s="5">
        <f t="shared" ref="A3:A34" si="0">A2+1</f>
        <v>2</v>
      </c>
      <c r="B3" s="21" t="s">
        <v>17</v>
      </c>
      <c r="C3" s="22" t="s">
        <v>146</v>
      </c>
      <c r="D3" s="23" t="s">
        <v>18</v>
      </c>
      <c r="E3" s="8">
        <v>27</v>
      </c>
      <c r="F3" s="6"/>
      <c r="G3" s="6"/>
      <c r="H3" s="6">
        <f t="shared" ref="H3:H66" si="1">E3+F3+G3</f>
        <v>27</v>
      </c>
    </row>
    <row r="4" spans="1:8">
      <c r="A4" s="5">
        <f t="shared" si="0"/>
        <v>3</v>
      </c>
      <c r="B4" s="21" t="s">
        <v>19</v>
      </c>
      <c r="C4" s="22" t="s">
        <v>147</v>
      </c>
      <c r="D4" s="23" t="s">
        <v>20</v>
      </c>
      <c r="E4" s="8">
        <v>31</v>
      </c>
      <c r="F4" s="6">
        <v>2</v>
      </c>
      <c r="G4" s="6">
        <v>2</v>
      </c>
      <c r="H4" s="6">
        <f t="shared" si="1"/>
        <v>35</v>
      </c>
    </row>
    <row r="5" spans="1:8">
      <c r="A5" s="5">
        <f t="shared" si="0"/>
        <v>4</v>
      </c>
      <c r="B5" s="21" t="s">
        <v>21</v>
      </c>
      <c r="C5" s="22" t="s">
        <v>148</v>
      </c>
      <c r="D5" s="23" t="s">
        <v>22</v>
      </c>
      <c r="E5" s="8">
        <v>32</v>
      </c>
      <c r="F5" s="6">
        <v>2</v>
      </c>
      <c r="G5" s="6"/>
      <c r="H5" s="6">
        <f t="shared" si="1"/>
        <v>34</v>
      </c>
    </row>
    <row r="6" spans="1:8">
      <c r="A6" s="5">
        <f t="shared" si="0"/>
        <v>5</v>
      </c>
      <c r="B6" s="21" t="s">
        <v>23</v>
      </c>
      <c r="C6" s="22" t="s">
        <v>149</v>
      </c>
      <c r="D6" s="23" t="s">
        <v>24</v>
      </c>
      <c r="E6" s="8">
        <v>16</v>
      </c>
      <c r="F6" s="6">
        <v>1</v>
      </c>
      <c r="G6" s="6">
        <v>1</v>
      </c>
      <c r="H6" s="6">
        <f t="shared" si="1"/>
        <v>18</v>
      </c>
    </row>
    <row r="7" spans="1:8">
      <c r="A7" s="5">
        <f t="shared" si="0"/>
        <v>6</v>
      </c>
      <c r="B7" s="21" t="s">
        <v>25</v>
      </c>
      <c r="C7" s="22" t="s">
        <v>150</v>
      </c>
      <c r="D7" s="23" t="s">
        <v>26</v>
      </c>
      <c r="E7" s="8">
        <v>25</v>
      </c>
      <c r="F7" s="6">
        <v>2</v>
      </c>
      <c r="G7" s="6">
        <v>2</v>
      </c>
      <c r="H7" s="6">
        <f t="shared" si="1"/>
        <v>29</v>
      </c>
    </row>
    <row r="8" spans="1:8">
      <c r="A8" s="5">
        <f t="shared" si="0"/>
        <v>7</v>
      </c>
      <c r="B8" s="21" t="s">
        <v>33</v>
      </c>
      <c r="C8" s="22" t="s">
        <v>154</v>
      </c>
      <c r="D8" s="23" t="s">
        <v>34</v>
      </c>
      <c r="E8" s="8">
        <v>40</v>
      </c>
      <c r="F8" s="6">
        <v>2</v>
      </c>
      <c r="G8" s="6">
        <v>2</v>
      </c>
      <c r="H8" s="6">
        <f t="shared" si="1"/>
        <v>44</v>
      </c>
    </row>
    <row r="9" spans="1:8">
      <c r="A9" s="5">
        <f t="shared" si="0"/>
        <v>8</v>
      </c>
      <c r="B9" s="21" t="s">
        <v>39</v>
      </c>
      <c r="C9" s="22" t="s">
        <v>157</v>
      </c>
      <c r="D9" s="23" t="s">
        <v>40</v>
      </c>
      <c r="E9" s="8">
        <v>14</v>
      </c>
      <c r="F9" s="6">
        <v>1</v>
      </c>
      <c r="G9" s="6"/>
      <c r="H9" s="6">
        <f t="shared" si="1"/>
        <v>15</v>
      </c>
    </row>
    <row r="10" spans="1:8">
      <c r="A10" s="5">
        <f t="shared" si="0"/>
        <v>9</v>
      </c>
      <c r="B10" s="21" t="s">
        <v>43</v>
      </c>
      <c r="C10" s="22" t="s">
        <v>159</v>
      </c>
      <c r="D10" s="23" t="s">
        <v>44</v>
      </c>
      <c r="E10" s="8">
        <v>17</v>
      </c>
      <c r="F10" s="6"/>
      <c r="G10" s="6">
        <v>1</v>
      </c>
      <c r="H10" s="6">
        <f t="shared" si="1"/>
        <v>18</v>
      </c>
    </row>
    <row r="11" spans="1:8">
      <c r="A11" s="5">
        <f t="shared" si="0"/>
        <v>10</v>
      </c>
      <c r="B11" s="21" t="s">
        <v>45</v>
      </c>
      <c r="C11" s="22" t="s">
        <v>160</v>
      </c>
      <c r="D11" s="23" t="s">
        <v>46</v>
      </c>
      <c r="E11" s="8">
        <v>27</v>
      </c>
      <c r="F11" s="6">
        <v>2</v>
      </c>
      <c r="G11" s="6"/>
      <c r="H11" s="6">
        <f t="shared" si="1"/>
        <v>29</v>
      </c>
    </row>
    <row r="12" spans="1:8">
      <c r="A12" s="5">
        <f t="shared" si="0"/>
        <v>11</v>
      </c>
      <c r="B12" s="21" t="s">
        <v>47</v>
      </c>
      <c r="C12" s="22" t="s">
        <v>161</v>
      </c>
      <c r="D12" s="23" t="s">
        <v>48</v>
      </c>
      <c r="E12" s="8">
        <v>30</v>
      </c>
      <c r="F12" s="6">
        <v>2</v>
      </c>
      <c r="G12" s="6">
        <v>2</v>
      </c>
      <c r="H12" s="6">
        <f t="shared" si="1"/>
        <v>34</v>
      </c>
    </row>
    <row r="13" spans="1:8">
      <c r="A13" s="5">
        <f t="shared" si="0"/>
        <v>12</v>
      </c>
      <c r="B13" s="21" t="s">
        <v>49</v>
      </c>
      <c r="C13" s="22" t="s">
        <v>162</v>
      </c>
      <c r="D13" s="23" t="s">
        <v>50</v>
      </c>
      <c r="E13" s="8">
        <v>16</v>
      </c>
      <c r="F13" s="6">
        <v>1</v>
      </c>
      <c r="G13" s="6">
        <v>1</v>
      </c>
      <c r="H13" s="6">
        <f t="shared" si="1"/>
        <v>18</v>
      </c>
    </row>
    <row r="14" spans="1:8">
      <c r="A14" s="5">
        <f t="shared" si="0"/>
        <v>13</v>
      </c>
      <c r="B14" s="21" t="s">
        <v>51</v>
      </c>
      <c r="C14" s="22" t="s">
        <v>163</v>
      </c>
      <c r="D14" s="23" t="s">
        <v>52</v>
      </c>
      <c r="E14" s="8">
        <v>35</v>
      </c>
      <c r="F14" s="6">
        <v>2</v>
      </c>
      <c r="G14" s="6"/>
      <c r="H14" s="6">
        <f t="shared" si="1"/>
        <v>37</v>
      </c>
    </row>
    <row r="15" spans="1:8">
      <c r="A15" s="5">
        <f t="shared" si="0"/>
        <v>14</v>
      </c>
      <c r="B15" s="21" t="s">
        <v>53</v>
      </c>
      <c r="C15" s="22" t="s">
        <v>164</v>
      </c>
      <c r="D15" s="23" t="s">
        <v>54</v>
      </c>
      <c r="E15" s="8">
        <v>42</v>
      </c>
      <c r="F15" s="6">
        <v>2</v>
      </c>
      <c r="G15" s="6"/>
      <c r="H15" s="6">
        <f t="shared" si="1"/>
        <v>44</v>
      </c>
    </row>
    <row r="16" spans="1:8">
      <c r="A16" s="5">
        <f t="shared" si="0"/>
        <v>15</v>
      </c>
      <c r="B16" s="21" t="s">
        <v>55</v>
      </c>
      <c r="C16" s="22" t="s">
        <v>165</v>
      </c>
      <c r="D16" s="23" t="s">
        <v>56</v>
      </c>
      <c r="E16" s="8">
        <v>38</v>
      </c>
      <c r="F16" s="6">
        <v>2</v>
      </c>
      <c r="G16" s="6"/>
      <c r="H16" s="6">
        <f t="shared" si="1"/>
        <v>40</v>
      </c>
    </row>
    <row r="17" spans="1:8">
      <c r="A17" s="5">
        <f t="shared" si="0"/>
        <v>16</v>
      </c>
      <c r="B17" s="21" t="s">
        <v>63</v>
      </c>
      <c r="C17" s="22" t="s">
        <v>169</v>
      </c>
      <c r="D17" s="23" t="s">
        <v>64</v>
      </c>
      <c r="E17" s="8">
        <v>22</v>
      </c>
      <c r="F17" s="6">
        <v>1</v>
      </c>
      <c r="G17" s="6"/>
      <c r="H17" s="6">
        <f t="shared" si="1"/>
        <v>23</v>
      </c>
    </row>
    <row r="18" spans="1:8">
      <c r="A18" s="5">
        <f t="shared" si="0"/>
        <v>17</v>
      </c>
      <c r="B18" s="21" t="s">
        <v>67</v>
      </c>
      <c r="C18" s="22" t="s">
        <v>171</v>
      </c>
      <c r="D18" s="23" t="s">
        <v>68</v>
      </c>
      <c r="E18" s="8">
        <v>12</v>
      </c>
      <c r="F18" s="6">
        <v>1</v>
      </c>
      <c r="G18" s="6"/>
      <c r="H18" s="6">
        <f t="shared" si="1"/>
        <v>13</v>
      </c>
    </row>
    <row r="19" spans="1:8">
      <c r="A19" s="5">
        <f t="shared" si="0"/>
        <v>18</v>
      </c>
      <c r="B19" s="21" t="s">
        <v>69</v>
      </c>
      <c r="C19" s="22" t="s">
        <v>172</v>
      </c>
      <c r="D19" s="23" t="s">
        <v>70</v>
      </c>
      <c r="E19" s="8">
        <v>31</v>
      </c>
      <c r="F19" s="6">
        <v>1</v>
      </c>
      <c r="G19" s="6"/>
      <c r="H19" s="6">
        <f t="shared" si="1"/>
        <v>32</v>
      </c>
    </row>
    <row r="20" spans="1:8">
      <c r="A20" s="5">
        <f t="shared" si="0"/>
        <v>19</v>
      </c>
      <c r="B20" s="21" t="s">
        <v>71</v>
      </c>
      <c r="C20" s="22" t="s">
        <v>173</v>
      </c>
      <c r="D20" s="23" t="s">
        <v>72</v>
      </c>
      <c r="E20" s="8">
        <v>19</v>
      </c>
      <c r="F20" s="6">
        <v>1</v>
      </c>
      <c r="G20" s="6">
        <v>1</v>
      </c>
      <c r="H20" s="6">
        <f t="shared" si="1"/>
        <v>21</v>
      </c>
    </row>
    <row r="21" spans="1:8">
      <c r="A21" s="5">
        <f t="shared" si="0"/>
        <v>20</v>
      </c>
      <c r="B21" s="21" t="s">
        <v>73</v>
      </c>
      <c r="C21" s="22" t="s">
        <v>174</v>
      </c>
      <c r="D21" s="23" t="s">
        <v>74</v>
      </c>
      <c r="E21" s="8">
        <v>32</v>
      </c>
      <c r="F21" s="6"/>
      <c r="G21" s="6"/>
      <c r="H21" s="6">
        <f t="shared" si="1"/>
        <v>32</v>
      </c>
    </row>
    <row r="22" spans="1:8">
      <c r="A22" s="5">
        <f t="shared" si="0"/>
        <v>21</v>
      </c>
      <c r="B22" s="21" t="s">
        <v>79</v>
      </c>
      <c r="C22" s="22" t="s">
        <v>177</v>
      </c>
      <c r="D22" s="23" t="s">
        <v>80</v>
      </c>
      <c r="E22" s="8">
        <v>13</v>
      </c>
      <c r="F22" s="6">
        <v>1</v>
      </c>
      <c r="G22" s="6"/>
      <c r="H22" s="6">
        <f t="shared" si="1"/>
        <v>14</v>
      </c>
    </row>
    <row r="23" spans="1:8">
      <c r="A23" s="5">
        <f t="shared" si="0"/>
        <v>22</v>
      </c>
      <c r="B23" s="21" t="s">
        <v>81</v>
      </c>
      <c r="C23" s="22" t="s">
        <v>178</v>
      </c>
      <c r="D23" s="23" t="s">
        <v>82</v>
      </c>
      <c r="E23" s="8">
        <v>38</v>
      </c>
      <c r="F23" s="6"/>
      <c r="G23" s="6"/>
      <c r="H23" s="6">
        <f t="shared" si="1"/>
        <v>38</v>
      </c>
    </row>
    <row r="24" spans="1:8">
      <c r="A24" s="5">
        <f t="shared" si="0"/>
        <v>23</v>
      </c>
      <c r="B24" s="21" t="s">
        <v>83</v>
      </c>
      <c r="C24" s="22" t="s">
        <v>179</v>
      </c>
      <c r="D24" s="23" t="s">
        <v>84</v>
      </c>
      <c r="E24" s="8">
        <v>42</v>
      </c>
      <c r="F24" s="6">
        <v>2</v>
      </c>
      <c r="G24" s="6"/>
      <c r="H24" s="6">
        <f t="shared" si="1"/>
        <v>44</v>
      </c>
    </row>
    <row r="25" spans="1:8">
      <c r="A25" s="5">
        <f t="shared" si="0"/>
        <v>24</v>
      </c>
      <c r="B25" s="21" t="s">
        <v>85</v>
      </c>
      <c r="C25" s="22" t="s">
        <v>180</v>
      </c>
      <c r="D25" s="23" t="s">
        <v>86</v>
      </c>
      <c r="E25" s="8">
        <v>29</v>
      </c>
      <c r="F25" s="6">
        <v>2</v>
      </c>
      <c r="G25" s="6">
        <v>2</v>
      </c>
      <c r="H25" s="6">
        <f t="shared" si="1"/>
        <v>33</v>
      </c>
    </row>
    <row r="26" spans="1:8">
      <c r="A26" s="5">
        <f t="shared" si="0"/>
        <v>25</v>
      </c>
      <c r="B26" s="21" t="s">
        <v>87</v>
      </c>
      <c r="C26" s="22" t="s">
        <v>181</v>
      </c>
      <c r="D26" s="23" t="s">
        <v>88</v>
      </c>
      <c r="E26" s="8">
        <v>33</v>
      </c>
      <c r="F26" s="6">
        <v>2</v>
      </c>
      <c r="G26" s="6"/>
      <c r="H26" s="6">
        <f t="shared" si="1"/>
        <v>35</v>
      </c>
    </row>
    <row r="27" spans="1:8">
      <c r="A27" s="5">
        <f t="shared" si="0"/>
        <v>26</v>
      </c>
      <c r="B27" s="21" t="s">
        <v>89</v>
      </c>
      <c r="C27" s="22" t="s">
        <v>182</v>
      </c>
      <c r="D27" s="23" t="s">
        <v>90</v>
      </c>
      <c r="E27" s="8">
        <v>18</v>
      </c>
      <c r="F27" s="6">
        <v>1</v>
      </c>
      <c r="G27" s="6">
        <v>1</v>
      </c>
      <c r="H27" s="6">
        <f t="shared" si="1"/>
        <v>20</v>
      </c>
    </row>
    <row r="28" spans="1:8">
      <c r="A28" s="5">
        <f t="shared" si="0"/>
        <v>27</v>
      </c>
      <c r="B28" s="21" t="s">
        <v>97</v>
      </c>
      <c r="C28" s="22" t="s">
        <v>186</v>
      </c>
      <c r="D28" s="23" t="s">
        <v>98</v>
      </c>
      <c r="E28" s="8">
        <v>10</v>
      </c>
      <c r="F28" s="6">
        <v>1</v>
      </c>
      <c r="G28" s="6"/>
      <c r="H28" s="6">
        <f t="shared" si="1"/>
        <v>11</v>
      </c>
    </row>
    <row r="29" spans="1:8">
      <c r="A29" s="5">
        <f t="shared" si="0"/>
        <v>28</v>
      </c>
      <c r="B29" s="21" t="s">
        <v>103</v>
      </c>
      <c r="C29" s="22" t="s">
        <v>189</v>
      </c>
      <c r="D29" s="23" t="s">
        <v>104</v>
      </c>
      <c r="E29" s="8">
        <v>23</v>
      </c>
      <c r="F29" s="6">
        <v>1</v>
      </c>
      <c r="G29" s="6">
        <v>2</v>
      </c>
      <c r="H29" s="6">
        <f t="shared" si="1"/>
        <v>26</v>
      </c>
    </row>
    <row r="30" spans="1:8">
      <c r="A30" s="5">
        <f t="shared" si="0"/>
        <v>29</v>
      </c>
      <c r="B30" s="21" t="s">
        <v>109</v>
      </c>
      <c r="C30" s="22" t="s">
        <v>192</v>
      </c>
      <c r="D30" s="23" t="s">
        <v>110</v>
      </c>
      <c r="E30" s="8">
        <v>25</v>
      </c>
      <c r="F30" s="6">
        <v>2</v>
      </c>
      <c r="G30" s="6"/>
      <c r="H30" s="6">
        <f t="shared" si="1"/>
        <v>27</v>
      </c>
    </row>
    <row r="31" spans="1:8">
      <c r="A31" s="5">
        <f t="shared" si="0"/>
        <v>30</v>
      </c>
      <c r="B31" s="21" t="s">
        <v>113</v>
      </c>
      <c r="C31" s="22" t="s">
        <v>194</v>
      </c>
      <c r="D31" s="23" t="s">
        <v>114</v>
      </c>
      <c r="E31" s="8">
        <v>25</v>
      </c>
      <c r="F31" s="6">
        <v>2</v>
      </c>
      <c r="G31" s="6"/>
      <c r="H31" s="6">
        <f t="shared" si="1"/>
        <v>27</v>
      </c>
    </row>
    <row r="32" spans="1:8">
      <c r="A32" s="5">
        <f t="shared" si="0"/>
        <v>31</v>
      </c>
      <c r="B32" s="21" t="s">
        <v>115</v>
      </c>
      <c r="C32" s="22" t="s">
        <v>195</v>
      </c>
      <c r="D32" s="23" t="s">
        <v>116</v>
      </c>
      <c r="E32" s="8">
        <v>20</v>
      </c>
      <c r="F32" s="6"/>
      <c r="G32" s="6"/>
      <c r="H32" s="6">
        <f t="shared" si="1"/>
        <v>20</v>
      </c>
    </row>
    <row r="33" spans="1:8">
      <c r="A33" s="5">
        <f t="shared" si="0"/>
        <v>32</v>
      </c>
      <c r="B33" s="21" t="s">
        <v>117</v>
      </c>
      <c r="C33" s="22" t="s">
        <v>196</v>
      </c>
      <c r="D33" s="23" t="s">
        <v>118</v>
      </c>
      <c r="E33" s="8">
        <v>18</v>
      </c>
      <c r="F33" s="6"/>
      <c r="G33" s="6"/>
      <c r="H33" s="6">
        <f t="shared" si="1"/>
        <v>18</v>
      </c>
    </row>
    <row r="34" spans="1:8">
      <c r="A34" s="5">
        <f t="shared" si="0"/>
        <v>33</v>
      </c>
      <c r="B34" s="21" t="s">
        <v>125</v>
      </c>
      <c r="C34" s="22" t="s">
        <v>200</v>
      </c>
      <c r="D34" s="23" t="s">
        <v>126</v>
      </c>
      <c r="E34" s="8">
        <v>26</v>
      </c>
      <c r="F34" s="6">
        <v>2</v>
      </c>
      <c r="G34" s="6">
        <v>2</v>
      </c>
      <c r="H34" s="6">
        <f t="shared" si="1"/>
        <v>30</v>
      </c>
    </row>
    <row r="35" spans="1:8">
      <c r="A35" s="5">
        <f t="shared" ref="A35:A67" si="2">A34+1</f>
        <v>34</v>
      </c>
      <c r="B35" s="21" t="s">
        <v>127</v>
      </c>
      <c r="C35" s="22" t="s">
        <v>201</v>
      </c>
      <c r="D35" s="23" t="s">
        <v>128</v>
      </c>
      <c r="E35" s="8">
        <v>12</v>
      </c>
      <c r="F35" s="6">
        <v>1</v>
      </c>
      <c r="G35" s="6"/>
      <c r="H35" s="6">
        <f t="shared" si="1"/>
        <v>13</v>
      </c>
    </row>
    <row r="36" spans="1:8">
      <c r="A36" s="5">
        <f t="shared" si="2"/>
        <v>35</v>
      </c>
      <c r="B36" s="21" t="s">
        <v>129</v>
      </c>
      <c r="C36" s="22" t="s">
        <v>202</v>
      </c>
      <c r="D36" s="23" t="s">
        <v>130</v>
      </c>
      <c r="E36" s="8">
        <v>27</v>
      </c>
      <c r="F36" s="6"/>
      <c r="G36" s="6">
        <v>2</v>
      </c>
      <c r="H36" s="6">
        <f t="shared" si="1"/>
        <v>29</v>
      </c>
    </row>
    <row r="37" spans="1:8">
      <c r="A37" s="5">
        <f t="shared" si="2"/>
        <v>36</v>
      </c>
      <c r="B37" s="21" t="s">
        <v>131</v>
      </c>
      <c r="C37" s="22" t="s">
        <v>203</v>
      </c>
      <c r="D37" s="23" t="s">
        <v>132</v>
      </c>
      <c r="E37" s="8">
        <v>18</v>
      </c>
      <c r="F37" s="6">
        <v>1</v>
      </c>
      <c r="G37" s="6">
        <v>1</v>
      </c>
      <c r="H37" s="6">
        <f t="shared" si="1"/>
        <v>20</v>
      </c>
    </row>
    <row r="38" spans="1:8">
      <c r="A38" s="5">
        <f t="shared" si="2"/>
        <v>37</v>
      </c>
      <c r="B38" s="21" t="s">
        <v>133</v>
      </c>
      <c r="C38" s="22" t="s">
        <v>204</v>
      </c>
      <c r="D38" s="24" t="s">
        <v>134</v>
      </c>
      <c r="E38" s="8">
        <v>21</v>
      </c>
      <c r="F38" s="6">
        <v>1</v>
      </c>
      <c r="G38" s="6"/>
      <c r="H38" s="6">
        <f t="shared" si="1"/>
        <v>22</v>
      </c>
    </row>
    <row r="39" spans="1:8">
      <c r="A39" s="5">
        <f t="shared" si="2"/>
        <v>38</v>
      </c>
      <c r="B39" s="21" t="s">
        <v>135</v>
      </c>
      <c r="C39" s="22" t="s">
        <v>205</v>
      </c>
      <c r="D39" s="23" t="s">
        <v>136</v>
      </c>
      <c r="E39" s="8">
        <v>29</v>
      </c>
      <c r="F39" s="6">
        <v>2</v>
      </c>
      <c r="G39" s="6">
        <v>2</v>
      </c>
      <c r="H39" s="6">
        <f t="shared" si="1"/>
        <v>33</v>
      </c>
    </row>
    <row r="40" spans="1:8">
      <c r="A40" s="5">
        <f t="shared" si="2"/>
        <v>39</v>
      </c>
      <c r="B40" s="21" t="s">
        <v>137</v>
      </c>
      <c r="C40" s="22" t="s">
        <v>206</v>
      </c>
      <c r="D40" s="23" t="s">
        <v>138</v>
      </c>
      <c r="E40" s="8">
        <v>1</v>
      </c>
      <c r="F40" s="6">
        <v>1</v>
      </c>
      <c r="G40" s="6">
        <v>1</v>
      </c>
      <c r="H40" s="6">
        <f t="shared" si="1"/>
        <v>3</v>
      </c>
    </row>
    <row r="41" spans="1:8">
      <c r="A41" s="5">
        <f t="shared" si="2"/>
        <v>40</v>
      </c>
      <c r="B41" s="21" t="s">
        <v>11</v>
      </c>
      <c r="C41" s="22" t="s">
        <v>143</v>
      </c>
      <c r="D41" s="23" t="s">
        <v>12</v>
      </c>
      <c r="E41" s="6">
        <v>10</v>
      </c>
      <c r="F41" s="6">
        <v>1</v>
      </c>
      <c r="G41" s="6"/>
      <c r="H41" s="6">
        <f t="shared" si="1"/>
        <v>11</v>
      </c>
    </row>
    <row r="42" spans="1:8">
      <c r="A42" s="5">
        <f t="shared" si="2"/>
        <v>41</v>
      </c>
      <c r="B42" s="21" t="s">
        <v>15</v>
      </c>
      <c r="C42" s="22" t="s">
        <v>145</v>
      </c>
      <c r="D42" s="23" t="s">
        <v>16</v>
      </c>
      <c r="E42" s="8">
        <v>28</v>
      </c>
      <c r="F42" s="6">
        <v>2</v>
      </c>
      <c r="G42" s="6">
        <v>2</v>
      </c>
      <c r="H42" s="6">
        <f t="shared" si="1"/>
        <v>32</v>
      </c>
    </row>
    <row r="43" spans="1:8">
      <c r="A43" s="5">
        <f t="shared" si="2"/>
        <v>42</v>
      </c>
      <c r="B43" s="21" t="s">
        <v>27</v>
      </c>
      <c r="C43" s="22" t="s">
        <v>151</v>
      </c>
      <c r="D43" s="23" t="s">
        <v>28</v>
      </c>
      <c r="E43" s="8">
        <v>21</v>
      </c>
      <c r="F43" s="6">
        <v>1</v>
      </c>
      <c r="G43" s="6">
        <v>2</v>
      </c>
      <c r="H43" s="6">
        <f t="shared" si="1"/>
        <v>24</v>
      </c>
    </row>
    <row r="44" spans="1:8">
      <c r="A44" s="5">
        <f t="shared" si="2"/>
        <v>43</v>
      </c>
      <c r="B44" s="21" t="s">
        <v>31</v>
      </c>
      <c r="C44" s="22" t="s">
        <v>153</v>
      </c>
      <c r="D44" s="23" t="s">
        <v>32</v>
      </c>
      <c r="E44" s="8">
        <v>14</v>
      </c>
      <c r="F44" s="6">
        <v>1</v>
      </c>
      <c r="G44" s="6"/>
      <c r="H44" s="6">
        <f t="shared" si="1"/>
        <v>15</v>
      </c>
    </row>
    <row r="45" spans="1:8">
      <c r="A45" s="5">
        <f t="shared" si="2"/>
        <v>44</v>
      </c>
      <c r="B45" s="21" t="s">
        <v>35</v>
      </c>
      <c r="C45" s="22" t="s">
        <v>155</v>
      </c>
      <c r="D45" s="23" t="s">
        <v>36</v>
      </c>
      <c r="E45" s="8">
        <v>21</v>
      </c>
      <c r="F45" s="6"/>
      <c r="G45" s="6">
        <v>1</v>
      </c>
      <c r="H45" s="6">
        <f t="shared" si="1"/>
        <v>22</v>
      </c>
    </row>
    <row r="46" spans="1:8">
      <c r="A46" s="5">
        <f t="shared" si="2"/>
        <v>45</v>
      </c>
      <c r="B46" s="21" t="s">
        <v>37</v>
      </c>
      <c r="C46" s="22" t="s">
        <v>156</v>
      </c>
      <c r="D46" s="23" t="s">
        <v>38</v>
      </c>
      <c r="E46" s="8">
        <v>13</v>
      </c>
      <c r="F46" s="6"/>
      <c r="G46" s="6">
        <v>1</v>
      </c>
      <c r="H46" s="6">
        <f t="shared" si="1"/>
        <v>14</v>
      </c>
    </row>
    <row r="47" spans="1:8">
      <c r="A47" s="5">
        <f t="shared" si="2"/>
        <v>46</v>
      </c>
      <c r="B47" s="21" t="s">
        <v>41</v>
      </c>
      <c r="C47" s="22" t="s">
        <v>158</v>
      </c>
      <c r="D47" s="23" t="s">
        <v>42</v>
      </c>
      <c r="E47" s="8">
        <v>6</v>
      </c>
      <c r="F47" s="6"/>
      <c r="G47" s="6">
        <v>1</v>
      </c>
      <c r="H47" s="6">
        <f t="shared" si="1"/>
        <v>7</v>
      </c>
    </row>
    <row r="48" spans="1:8">
      <c r="A48" s="5">
        <f t="shared" si="2"/>
        <v>47</v>
      </c>
      <c r="B48" s="21" t="s">
        <v>57</v>
      </c>
      <c r="C48" s="22" t="s">
        <v>166</v>
      </c>
      <c r="D48" s="23" t="s">
        <v>58</v>
      </c>
      <c r="E48" s="8">
        <v>3</v>
      </c>
      <c r="F48" s="6">
        <v>1</v>
      </c>
      <c r="G48" s="6">
        <v>1</v>
      </c>
      <c r="H48" s="6">
        <f t="shared" si="1"/>
        <v>5</v>
      </c>
    </row>
    <row r="49" spans="1:8">
      <c r="A49" s="5">
        <f t="shared" si="2"/>
        <v>48</v>
      </c>
      <c r="B49" s="21" t="s">
        <v>59</v>
      </c>
      <c r="C49" s="22" t="s">
        <v>167</v>
      </c>
      <c r="D49" s="23" t="s">
        <v>60</v>
      </c>
      <c r="E49" s="8">
        <v>19</v>
      </c>
      <c r="F49" s="6">
        <v>1</v>
      </c>
      <c r="G49" s="6"/>
      <c r="H49" s="6">
        <f t="shared" si="1"/>
        <v>20</v>
      </c>
    </row>
    <row r="50" spans="1:8">
      <c r="A50" s="5">
        <f t="shared" si="2"/>
        <v>49</v>
      </c>
      <c r="B50" s="21" t="s">
        <v>61</v>
      </c>
      <c r="C50" s="22" t="s">
        <v>168</v>
      </c>
      <c r="D50" s="23" t="s">
        <v>62</v>
      </c>
      <c r="E50" s="8">
        <v>6</v>
      </c>
      <c r="F50" s="6">
        <v>1</v>
      </c>
      <c r="G50" s="6">
        <v>1</v>
      </c>
      <c r="H50" s="6">
        <f t="shared" si="1"/>
        <v>8</v>
      </c>
    </row>
    <row r="51" spans="1:8">
      <c r="A51" s="5">
        <f t="shared" si="2"/>
        <v>50</v>
      </c>
      <c r="B51" s="21" t="s">
        <v>65</v>
      </c>
      <c r="C51" s="22" t="s">
        <v>170</v>
      </c>
      <c r="D51" s="25" t="s">
        <v>66</v>
      </c>
      <c r="E51" s="8">
        <v>11</v>
      </c>
      <c r="F51" s="6">
        <v>1</v>
      </c>
      <c r="G51" s="6"/>
      <c r="H51" s="6">
        <f t="shared" si="1"/>
        <v>12</v>
      </c>
    </row>
    <row r="52" spans="1:8">
      <c r="A52" s="5">
        <f t="shared" si="2"/>
        <v>51</v>
      </c>
      <c r="B52" s="21" t="s">
        <v>75</v>
      </c>
      <c r="C52" s="22" t="s">
        <v>175</v>
      </c>
      <c r="D52" s="23" t="s">
        <v>76</v>
      </c>
      <c r="E52" s="8">
        <v>13</v>
      </c>
      <c r="F52" s="6">
        <v>1</v>
      </c>
      <c r="G52" s="6">
        <v>1</v>
      </c>
      <c r="H52" s="6">
        <f t="shared" si="1"/>
        <v>15</v>
      </c>
    </row>
    <row r="53" spans="1:8">
      <c r="A53" s="5">
        <f t="shared" si="2"/>
        <v>52</v>
      </c>
      <c r="B53" s="21" t="s">
        <v>77</v>
      </c>
      <c r="C53" s="22" t="s">
        <v>176</v>
      </c>
      <c r="D53" s="23" t="s">
        <v>78</v>
      </c>
      <c r="E53" s="8">
        <v>24</v>
      </c>
      <c r="F53" s="6">
        <v>1</v>
      </c>
      <c r="G53" s="6"/>
      <c r="H53" s="6">
        <f t="shared" si="1"/>
        <v>25</v>
      </c>
    </row>
    <row r="54" spans="1:8">
      <c r="A54" s="5">
        <f t="shared" si="2"/>
        <v>53</v>
      </c>
      <c r="B54" s="21" t="s">
        <v>91</v>
      </c>
      <c r="C54" s="22" t="s">
        <v>183</v>
      </c>
      <c r="D54" s="23" t="s">
        <v>92</v>
      </c>
      <c r="E54" s="8">
        <v>17</v>
      </c>
      <c r="F54" s="6">
        <v>1</v>
      </c>
      <c r="G54" s="6">
        <v>1</v>
      </c>
      <c r="H54" s="6">
        <f t="shared" si="1"/>
        <v>19</v>
      </c>
    </row>
    <row r="55" spans="1:8">
      <c r="A55" s="5">
        <f t="shared" si="2"/>
        <v>54</v>
      </c>
      <c r="B55" s="21" t="s">
        <v>93</v>
      </c>
      <c r="C55" s="22" t="s">
        <v>184</v>
      </c>
      <c r="D55" s="25" t="s">
        <v>94</v>
      </c>
      <c r="E55" s="8">
        <v>22</v>
      </c>
      <c r="F55" s="6">
        <v>1</v>
      </c>
      <c r="G55" s="6">
        <v>2</v>
      </c>
      <c r="H55" s="6">
        <f t="shared" si="1"/>
        <v>25</v>
      </c>
    </row>
    <row r="56" spans="1:8">
      <c r="A56" s="5">
        <f t="shared" si="2"/>
        <v>55</v>
      </c>
      <c r="B56" s="21" t="s">
        <v>95</v>
      </c>
      <c r="C56" s="22" t="s">
        <v>185</v>
      </c>
      <c r="D56" s="23" t="s">
        <v>96</v>
      </c>
      <c r="E56" s="8">
        <v>7</v>
      </c>
      <c r="F56" s="6"/>
      <c r="G56" s="6"/>
      <c r="H56" s="6">
        <f t="shared" si="1"/>
        <v>7</v>
      </c>
    </row>
    <row r="57" spans="1:8">
      <c r="A57" s="5">
        <f t="shared" si="2"/>
        <v>56</v>
      </c>
      <c r="B57" s="21" t="s">
        <v>99</v>
      </c>
      <c r="C57" s="22" t="s">
        <v>187</v>
      </c>
      <c r="D57" s="25" t="s">
        <v>100</v>
      </c>
      <c r="E57" s="8">
        <v>26</v>
      </c>
      <c r="F57" s="6">
        <v>2</v>
      </c>
      <c r="G57" s="6">
        <v>2</v>
      </c>
      <c r="H57" s="6">
        <f t="shared" si="1"/>
        <v>30</v>
      </c>
    </row>
    <row r="58" spans="1:8">
      <c r="A58" s="5">
        <f t="shared" si="2"/>
        <v>57</v>
      </c>
      <c r="B58" s="21" t="s">
        <v>101</v>
      </c>
      <c r="C58" s="22" t="s">
        <v>188</v>
      </c>
      <c r="D58" s="23" t="s">
        <v>102</v>
      </c>
      <c r="E58" s="8">
        <v>7</v>
      </c>
      <c r="F58" s="6">
        <v>1</v>
      </c>
      <c r="G58" s="6"/>
      <c r="H58" s="6">
        <f t="shared" si="1"/>
        <v>8</v>
      </c>
    </row>
    <row r="59" spans="1:8">
      <c r="A59" s="5">
        <f t="shared" si="2"/>
        <v>58</v>
      </c>
      <c r="B59" s="21" t="s">
        <v>105</v>
      </c>
      <c r="C59" s="22" t="s">
        <v>190</v>
      </c>
      <c r="D59" s="23" t="s">
        <v>106</v>
      </c>
      <c r="E59" s="8">
        <v>1</v>
      </c>
      <c r="F59" s="6">
        <v>1</v>
      </c>
      <c r="G59" s="6"/>
      <c r="H59" s="6">
        <f t="shared" si="1"/>
        <v>2</v>
      </c>
    </row>
    <row r="60" spans="1:8">
      <c r="A60" s="5">
        <f t="shared" si="2"/>
        <v>59</v>
      </c>
      <c r="B60" s="21" t="s">
        <v>107</v>
      </c>
      <c r="C60" s="22" t="s">
        <v>191</v>
      </c>
      <c r="D60" s="23" t="s">
        <v>108</v>
      </c>
      <c r="E60" s="8">
        <v>16</v>
      </c>
      <c r="F60" s="6">
        <v>1</v>
      </c>
      <c r="G60" s="6"/>
      <c r="H60" s="6">
        <f t="shared" si="1"/>
        <v>17</v>
      </c>
    </row>
    <row r="61" spans="1:8">
      <c r="A61" s="5">
        <f t="shared" si="2"/>
        <v>60</v>
      </c>
      <c r="B61" s="21" t="s">
        <v>111</v>
      </c>
      <c r="C61" s="22" t="s">
        <v>193</v>
      </c>
      <c r="D61" s="23" t="s">
        <v>112</v>
      </c>
      <c r="E61" s="8">
        <v>24</v>
      </c>
      <c r="F61" s="6">
        <v>1</v>
      </c>
      <c r="G61" s="6">
        <v>2</v>
      </c>
      <c r="H61" s="6">
        <f t="shared" si="1"/>
        <v>27</v>
      </c>
    </row>
    <row r="62" spans="1:8">
      <c r="A62" s="5">
        <f t="shared" si="2"/>
        <v>61</v>
      </c>
      <c r="B62" s="21" t="s">
        <v>119</v>
      </c>
      <c r="C62" s="22" t="s">
        <v>197</v>
      </c>
      <c r="D62" s="23" t="s">
        <v>120</v>
      </c>
      <c r="E62" s="8">
        <v>14</v>
      </c>
      <c r="F62" s="6">
        <v>1</v>
      </c>
      <c r="G62" s="6">
        <v>1</v>
      </c>
      <c r="H62" s="6">
        <f t="shared" si="1"/>
        <v>16</v>
      </c>
    </row>
    <row r="63" spans="1:8">
      <c r="A63" s="5">
        <f t="shared" si="2"/>
        <v>62</v>
      </c>
      <c r="B63" s="21" t="s">
        <v>121</v>
      </c>
      <c r="C63" s="22" t="s">
        <v>198</v>
      </c>
      <c r="D63" s="23" t="s">
        <v>122</v>
      </c>
      <c r="E63" s="8">
        <v>15</v>
      </c>
      <c r="F63" s="6"/>
      <c r="G63" s="6"/>
      <c r="H63" s="6">
        <f t="shared" si="1"/>
        <v>15</v>
      </c>
    </row>
    <row r="64" spans="1:8">
      <c r="A64" s="5">
        <f t="shared" si="2"/>
        <v>63</v>
      </c>
      <c r="B64" s="21" t="s">
        <v>123</v>
      </c>
      <c r="C64" s="22" t="s">
        <v>199</v>
      </c>
      <c r="D64" s="23" t="s">
        <v>124</v>
      </c>
      <c r="E64" s="8">
        <v>2</v>
      </c>
      <c r="F64" s="6">
        <v>1</v>
      </c>
      <c r="G64" s="6">
        <v>1</v>
      </c>
      <c r="H64" s="6">
        <f t="shared" si="1"/>
        <v>4</v>
      </c>
    </row>
    <row r="65" spans="1:8">
      <c r="A65" s="5">
        <f t="shared" si="2"/>
        <v>64</v>
      </c>
      <c r="B65" s="21" t="s">
        <v>29</v>
      </c>
      <c r="C65" s="22" t="s">
        <v>152</v>
      </c>
      <c r="D65" s="23" t="s">
        <v>30</v>
      </c>
      <c r="E65" s="8">
        <v>22</v>
      </c>
      <c r="F65" s="6">
        <v>1</v>
      </c>
      <c r="G65" s="6"/>
      <c r="H65" s="6">
        <f t="shared" si="1"/>
        <v>23</v>
      </c>
    </row>
    <row r="66" spans="1:8">
      <c r="A66" s="5">
        <f t="shared" si="2"/>
        <v>65</v>
      </c>
      <c r="B66" s="21" t="s">
        <v>139</v>
      </c>
      <c r="C66" s="22" t="s">
        <v>207</v>
      </c>
      <c r="D66" s="24" t="s">
        <v>140</v>
      </c>
      <c r="E66" s="8">
        <v>29</v>
      </c>
      <c r="F66" s="6">
        <v>2</v>
      </c>
      <c r="G66" s="6">
        <v>2</v>
      </c>
      <c r="H66" s="6">
        <f t="shared" si="1"/>
        <v>33</v>
      </c>
    </row>
    <row r="67" spans="1:8">
      <c r="A67" s="5">
        <f t="shared" si="2"/>
        <v>66</v>
      </c>
      <c r="B67" s="21" t="s">
        <v>141</v>
      </c>
      <c r="C67" s="22" t="s">
        <v>208</v>
      </c>
      <c r="D67" s="23" t="s">
        <v>142</v>
      </c>
      <c r="E67" s="8">
        <v>18</v>
      </c>
      <c r="F67" s="6">
        <v>1</v>
      </c>
      <c r="G67" s="6">
        <v>1</v>
      </c>
      <c r="H67" s="6">
        <f t="shared" ref="H67" si="3">E67+F67+G67</f>
        <v>20</v>
      </c>
    </row>
    <row r="68" spans="1:8">
      <c r="A68"/>
      <c r="B68"/>
      <c r="C68" s="16"/>
      <c r="D68"/>
      <c r="E68"/>
      <c r="F68"/>
      <c r="G68"/>
      <c r="H68"/>
    </row>
    <row r="69" spans="1:8">
      <c r="A69" s="7"/>
      <c r="B69" s="9"/>
      <c r="D69" s="13" t="s">
        <v>9</v>
      </c>
      <c r="E69" s="13">
        <f>MAX(E2:E67)</f>
        <v>42</v>
      </c>
      <c r="F69" s="13">
        <f>MAX(F2:F67)</f>
        <v>2</v>
      </c>
      <c r="G69" s="13">
        <f>MAX(G2:G67)</f>
        <v>2</v>
      </c>
      <c r="H69" s="13">
        <f>MAX(H2:H67)</f>
        <v>44</v>
      </c>
    </row>
    <row r="70" spans="1:8">
      <c r="A70" s="7"/>
      <c r="B70" s="10"/>
      <c r="D70" s="14" t="s">
        <v>10</v>
      </c>
      <c r="E70" s="14">
        <f>MIN(E2:E67)</f>
        <v>1</v>
      </c>
      <c r="F70" s="14">
        <f>MIN(F2:F67)</f>
        <v>1</v>
      </c>
      <c r="G70" s="14">
        <f>MIN(G2:G67)</f>
        <v>1</v>
      </c>
      <c r="H70" s="14">
        <f>MIN(H2:H67)</f>
        <v>2</v>
      </c>
    </row>
    <row r="71" spans="1:8">
      <c r="A71" s="7"/>
      <c r="B71" s="11"/>
      <c r="D71" s="14" t="s">
        <v>4</v>
      </c>
      <c r="E71" s="14">
        <f>AVERAGE(E2:E67)</f>
        <v>20.606060606060606</v>
      </c>
      <c r="F71" s="14">
        <f>AVERAGE(F2:F67)</f>
        <v>1.3518518518518519</v>
      </c>
      <c r="G71" s="14">
        <f>AVERAGE(G2:G67)</f>
        <v>1.46875</v>
      </c>
      <c r="H71" s="14">
        <f>AVERAGE(H2:H67)</f>
        <v>22.424242424242426</v>
      </c>
    </row>
    <row r="72" spans="1:8" ht="15">
      <c r="A72" s="3"/>
      <c r="B72" s="4"/>
      <c r="C72" s="18"/>
      <c r="D72" s="4" t="s">
        <v>6</v>
      </c>
      <c r="E72" s="2">
        <f>COUNTIF(E2:E67,"&gt;=25")</f>
        <v>24</v>
      </c>
      <c r="F72" s="2">
        <f>COUNTIF(F2:F67,"&gt;=5")</f>
        <v>0</v>
      </c>
      <c r="G72" s="2">
        <f>COUNTIF(G2:G67,"&gt;=5")</f>
        <v>0</v>
      </c>
      <c r="H72" s="2">
        <f>COUNTIF(H2:H67,"&gt;=5")</f>
        <v>63</v>
      </c>
    </row>
    <row r="73" spans="1:8">
      <c r="D73" s="1" t="s">
        <v>7</v>
      </c>
      <c r="E73" s="1">
        <f>COUNTIF(E2:E67,"&lt;25")</f>
        <v>42</v>
      </c>
      <c r="F73" s="1">
        <f>COUNTIF(F2:F67,"&lt;5")</f>
        <v>54</v>
      </c>
      <c r="G73" s="1">
        <f>COUNTIF(G2:G67,"&lt;5")</f>
        <v>32</v>
      </c>
      <c r="H73" s="1">
        <f>COUNTIF(H2:H67,"&lt;5")</f>
        <v>3</v>
      </c>
    </row>
    <row r="74" spans="1:8">
      <c r="D74" s="1" t="s">
        <v>8</v>
      </c>
      <c r="E74" s="1">
        <v>1</v>
      </c>
      <c r="F74" s="1">
        <v>1</v>
      </c>
      <c r="G74" s="1">
        <v>1</v>
      </c>
      <c r="H74" s="1">
        <v>1</v>
      </c>
    </row>
  </sheetData>
  <phoneticPr fontId="1" type="noConversion"/>
  <conditionalFormatting sqref="E2:E67">
    <cfRule type="cellIs" dxfId="12" priority="3" stopIfTrue="1" operator="lessThan">
      <formula>25</formula>
    </cfRule>
  </conditionalFormatting>
  <conditionalFormatting sqref="F2:F67">
    <cfRule type="cellIs" dxfId="11" priority="4" stopIfTrue="1" operator="lessThan">
      <formula>5</formula>
    </cfRule>
  </conditionalFormatting>
  <conditionalFormatting sqref="G2:G67">
    <cfRule type="cellIs" dxfId="10" priority="2" stopIfTrue="1" operator="lessThan">
      <formula>5</formula>
    </cfRule>
  </conditionalFormatting>
  <conditionalFormatting sqref="H2:H67">
    <cfRule type="cellIs" dxfId="9" priority="1" stopIfTrue="1" operator="lessThan">
      <formula>5</formula>
    </cfRule>
  </conditionalFormatting>
  <pageMargins left="0.75" right="0.52" top="1.55" bottom="1" header="0.5" footer="0.5"/>
  <pageSetup paperSize="9" scale="77" orientation="portrait" horizontalDpi="120" verticalDpi="180" r:id="rId1"/>
  <headerFooter alignWithMargins="0">
    <oddHeader xml:space="preserve">&amp;C&amp;"Arial,Bold"&amp;12Dr. Mahalingam college of Engineering and Technology
Pollachi - 642 003.
Deparment of Civil Engineering
AY : 2011-2012    Course  : BE (CIVIL) -2009 Batch - V Semester
Structural Analysis -I
CAT - 1 Marks&amp;"Arial,Regular"&amp;10
</oddHeader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2009Batch_V_Sem_CAT_1_SA1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</cp:lastModifiedBy>
  <cp:lastPrinted>2011-08-22T14:00:38Z</cp:lastPrinted>
  <dcterms:created xsi:type="dcterms:W3CDTF">1996-10-14T23:33:28Z</dcterms:created>
  <dcterms:modified xsi:type="dcterms:W3CDTF">2011-08-22T15:17:28Z</dcterms:modified>
</cp:coreProperties>
</file>